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1" i="1" l="1"/>
  <c r="C7" i="1" s="1"/>
  <c r="C29" i="1"/>
  <c r="C27" i="1"/>
  <c r="C22" i="1"/>
  <c r="C19" i="1"/>
  <c r="C8" i="1"/>
</calcChain>
</file>

<file path=xl/sharedStrings.xml><?xml version="1.0" encoding="utf-8"?>
<sst xmlns="http://schemas.openxmlformats.org/spreadsheetml/2006/main" count="196" uniqueCount="80">
  <si>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</si>
  <si>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</si>
  <si>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</si>
  <si>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</si>
  <si>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</si>
  <si>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</si>
  <si>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</si>
  <si>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</si>
  <si>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</si>
  <si>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</si>
  <si>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</si>
  <si>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</si>
  <si>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</si>
  <si>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</si>
  <si>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</si>
  <si>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</si>
  <si>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</si>
  <si>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</si>
  <si>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</si>
  <si>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</si>
  <si>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</si>
  <si>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</si>
  <si>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</si>
  <si>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</si>
  <si>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</si>
  <si>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</si>
  <si>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</si>
  <si>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</si>
  <si>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</si>
  <si>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</si>
  <si>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</si>
  <si>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</si>
  <si>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</si>
  <si>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</si>
  <si>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</si>
  <si>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</si>
  <si>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</si>
  <si>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</si>
  <si>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</si>
  <si>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</si>
  <si>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</si>
  <si>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</si>
  <si>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</si>
  <si>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</si>
  <si>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</si>
  <si>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</si>
  <si>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</si>
  <si>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</si>
  <si>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</si>
  <si>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</si>
  <si>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</si>
  <si>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2020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</si>
  <si>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</si>
  <si>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</si>
  <si>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</si>
  <si>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</si>
  <si>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</si>
  <si>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</si>
  <si>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</si>
  <si>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</si>
  <si>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</si>
  <si>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</si>
  <si>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</si>
  <si>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</si>
  <si>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</si>
  <si>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</si>
  <si>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282  Materiales de seguridad pública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</si>
  <si>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</si>
  <si>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</si>
  <si>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</si>
  <si>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</si>
  <si>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</si>
  <si>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</si>
  <si>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</si>
  <si>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</t>
  </si>
  <si>
    <t xml:space="preserve">551  Equipo de defensa y seguridad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</si>
  <si>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</si>
  <si>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</si>
  <si>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</si>
  <si>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 xml:space="preserve">991  ADEFAS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</si>
</sst>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  <xf numFmtId="0" fontId="30" fillId="26" borderId="25" xfId="60" applyFont="1" applyFill="1" applyBorder="1" applyAlignment="1">
      <alignment horizontal="centerContinuous" vertical="center"/>
    </xf>
    <xf numFmtId="0" fontId="30" fillId="26" borderId="20" xfId="60" applyFont="1" applyFill="1" applyBorder="1" applyAlignment="1">
      <alignment horizontal="centerContinuous" vertical="center" wrapText="1"/>
    </xf>
    <xf numFmtId="0" fontId="30" fillId="26" borderId="26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7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  <xf numFmtId="0" fontId="2" fillId="26" borderId="29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sqref="A1:C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7" t="s">
        <v>0</v>
      </c>
      <c r="B1" s="38"/>
      <c r="C1" s="39"/>
      <c r="D1" s="3"/>
      <c r="E1" s="3"/>
      <c r="F1" s="3"/>
    </row>
    <row r="2" spans="1:6" ht="15.75" x14ac:dyDescent="0.2">
      <c r="A2" s="40" t="s">
        <v>4</v>
      </c>
      <c r="B2" s="17"/>
      <c r="C2" s="41"/>
      <c r="D2" s="1"/>
      <c r="E2" s="1"/>
      <c r="F2" s="1"/>
    </row>
    <row r="3" spans="1:6" ht="15" x14ac:dyDescent="0.2">
      <c r="A3" s="42" t="s">
        <v>51</v>
      </c>
      <c r="B3" s="18"/>
      <c r="C3" s="43"/>
      <c r="D3" s="2"/>
      <c r="E3" s="2"/>
      <c r="F3" s="2"/>
    </row>
    <row r="4" spans="1:6" ht="15.75" thickBot="1" x14ac:dyDescent="0.25">
      <c r="A4" s="44"/>
      <c r="B4" s="19"/>
      <c r="C4" s="45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8" t="s">
        <v>5</v>
      </c>
      <c r="B6" s="30" t="s">
        <v>2</v>
      </c>
      <c r="C6" s="32"/>
      <c r="D6" s="6"/>
    </row>
    <row r="7" spans="1:6" x14ac:dyDescent="0.2">
      <c r="A7" s="29">
        <v>2020</v>
      </c>
      <c r="B7" s="31" t="s">
        <v>52</v>
      </c>
      <c r="C7" s="33">
        <f>SUM(+C8+C19+C22+C27+C29+C31)</f>
        <v>281338208.40999997</v>
      </c>
    </row>
    <row r="8" spans="1:6" x14ac:dyDescent="0.2">
      <c r="B8" s="24" t="s">
        <v>53</v>
      </c>
      <c r="C8" s="26">
        <f>SUM(+C9+C10+C11+C12+C13+C14+C15+C16+C17+C18)</f>
        <v>192926474.25999999</v>
      </c>
    </row>
    <row r="9" spans="1:6" x14ac:dyDescent="0.2">
      <c r="B9" s="25" t="s">
        <v>54</v>
      </c>
      <c r="C9" s="27">
        <v>171738545</v>
      </c>
    </row>
    <row r="10" spans="1:6" x14ac:dyDescent="0.2">
      <c r="B10" s="20" t="s">
        <v>55</v>
      </c>
      <c r="C10" s="15">
        <v>30460</v>
      </c>
    </row>
    <row r="11" spans="1:6" x14ac:dyDescent="0.2">
      <c r="B11" s="20" t="s">
        <v>56</v>
      </c>
      <c r="C11" s="15">
        <v>4145918.85</v>
      </c>
    </row>
    <row r="12" spans="1:6" x14ac:dyDescent="0.2">
      <c r="B12" s="20" t="s">
        <v>57</v>
      </c>
      <c r="C12" s="15">
        <v>569790</v>
      </c>
    </row>
    <row r="13" spans="1:6" x14ac:dyDescent="0.2">
      <c r="B13" s="20" t="s">
        <v>58</v>
      </c>
      <c r="C13" s="15">
        <v>9523319.1300000008</v>
      </c>
    </row>
    <row r="14" spans="1:6" x14ac:dyDescent="0.2">
      <c r="B14" s="20" t="s">
        <v>59</v>
      </c>
      <c r="C14" s="15">
        <v>2558286.12</v>
      </c>
    </row>
    <row r="15" spans="1:6" x14ac:dyDescent="0.2">
      <c r="B15" s="20" t="s">
        <v>60</v>
      </c>
      <c r="C15" s="15">
        <v>303351.09999999998</v>
      </c>
    </row>
    <row r="16" spans="1:6" x14ac:dyDescent="0.2">
      <c r="B16" s="20" t="s">
        <v>61</v>
      </c>
      <c r="C16" s="15">
        <v>95533.6</v>
      </c>
    </row>
    <row r="17" spans="2:3" x14ac:dyDescent="0.2">
      <c r="B17" s="20" t="s">
        <v>62</v>
      </c>
      <c r="C17" s="15">
        <v>3879596.46</v>
      </c>
    </row>
    <row r="18" spans="2:3" x14ac:dyDescent="0.2">
      <c r="B18" s="20" t="s">
        <v>63</v>
      </c>
      <c r="C18" s="15">
        <v>81674</v>
      </c>
    </row>
    <row r="19" spans="2:3" x14ac:dyDescent="0.2">
      <c r="B19" s="24" t="s">
        <v>64</v>
      </c>
      <c r="C19" s="26">
        <f>SUM(+C20+C21)</f>
        <v>409639.17</v>
      </c>
    </row>
    <row r="20" spans="2:3" x14ac:dyDescent="0.2">
      <c r="B20" s="25" t="s">
        <v>65</v>
      </c>
      <c r="C20" s="27">
        <v>283623.48</v>
      </c>
    </row>
    <row r="21" spans="2:3" x14ac:dyDescent="0.2">
      <c r="B21" s="20" t="s">
        <v>66</v>
      </c>
      <c r="C21" s="15">
        <v>126015.69</v>
      </c>
    </row>
    <row r="22" spans="2:3" x14ac:dyDescent="0.2">
      <c r="B22" s="24" t="s">
        <v>67</v>
      </c>
      <c r="C22" s="26">
        <f>SUM(+C23+C24+C25+C26)</f>
        <v>10466496.419999998</v>
      </c>
    </row>
    <row r="23" spans="2:3" x14ac:dyDescent="0.2">
      <c r="B23" s="25" t="s">
        <v>68</v>
      </c>
      <c r="C23" s="27">
        <v>8329303.4699999997</v>
      </c>
    </row>
    <row r="24" spans="2:3" x14ac:dyDescent="0.2">
      <c r="B24" s="20" t="s">
        <v>69</v>
      </c>
      <c r="C24" s="15">
        <v>96976</v>
      </c>
    </row>
    <row r="25" spans="2:3" x14ac:dyDescent="0.2">
      <c r="B25" s="20" t="s">
        <v>70</v>
      </c>
      <c r="C25" s="15">
        <v>531.28</v>
      </c>
    </row>
    <row r="26" spans="2:3" x14ac:dyDescent="0.2">
      <c r="B26" s="20" t="s">
        <v>71</v>
      </c>
      <c r="C26" s="15">
        <v>2039685.67</v>
      </c>
    </row>
    <row r="27" spans="2:3" x14ac:dyDescent="0.2">
      <c r="B27" s="24" t="s">
        <v>72</v>
      </c>
      <c r="C27" s="26">
        <f>SUM(+C28)</f>
        <v>1800000</v>
      </c>
    </row>
    <row r="28" spans="2:3" x14ac:dyDescent="0.2">
      <c r="B28" s="25" t="s">
        <v>73</v>
      </c>
      <c r="C28" s="27">
        <v>1800000</v>
      </c>
    </row>
    <row r="29" spans="2:3" x14ac:dyDescent="0.2">
      <c r="B29" s="24" t="s">
        <v>74</v>
      </c>
      <c r="C29" s="26">
        <f>SUM(+C30)</f>
        <v>226156.52</v>
      </c>
    </row>
    <row r="30" spans="2:3" x14ac:dyDescent="0.2">
      <c r="B30" s="25" t="s">
        <v>75</v>
      </c>
      <c r="C30" s="27">
        <v>226156.52</v>
      </c>
    </row>
    <row r="31" spans="2:3" x14ac:dyDescent="0.2">
      <c r="B31" s="24" t="s">
        <v>76</v>
      </c>
      <c r="C31" s="26">
        <f>SUM(+C32+C33+C34)</f>
        <v>75509442.039999992</v>
      </c>
    </row>
    <row r="32" spans="2:3" x14ac:dyDescent="0.2">
      <c r="B32" s="25" t="s">
        <v>77</v>
      </c>
      <c r="C32" s="27">
        <v>15678911.59</v>
      </c>
    </row>
    <row r="33" spans="1:3" x14ac:dyDescent="0.2">
      <c r="B33" s="20" t="s">
        <v>78</v>
      </c>
      <c r="C33" s="15">
        <v>14135570.4</v>
      </c>
    </row>
    <row r="34" spans="1:3" ht="13.5" thickBot="1" x14ac:dyDescent="0.25">
      <c r="B34" s="20" t="s">
        <v>79</v>
      </c>
      <c r="C34" s="15">
        <v>45694960.049999997</v>
      </c>
    </row>
    <row r="35" spans="1:3" x14ac:dyDescent="0.2">
      <c r="A35" s="34"/>
      <c r="B35" s="35"/>
      <c r="C35" s="36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2020-10-21T19:00:10Z</cp:lastPrinted>
  <dcterms:created xsi:type="dcterms:W3CDTF">2015-04-08T19:07:52Z</dcterms:created>
  <dcterms:modified xsi:type="dcterms:W3CDTF">2020-10-21T19:00:21Z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